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G6" s="1"/>
  <c r="E8"/>
  <c r="G8" s="1"/>
  <c r="G7"/>
  <c r="E7"/>
  <c r="G5"/>
  <c r="F3"/>
  <c r="G3" s="1"/>
  <c r="G4"/>
  <c r="G9" l="1"/>
</calcChain>
</file>

<file path=xl/sharedStrings.xml><?xml version="1.0" encoding="utf-8"?>
<sst xmlns="http://schemas.openxmlformats.org/spreadsheetml/2006/main" count="33" uniqueCount="28">
  <si>
    <t>序号</t>
    <phoneticPr fontId="1" type="noConversion"/>
  </si>
  <si>
    <t>名称</t>
    <phoneticPr fontId="1" type="noConversion"/>
  </si>
  <si>
    <t>规格</t>
    <phoneticPr fontId="1" type="noConversion"/>
  </si>
  <si>
    <t>计量单位</t>
    <phoneticPr fontId="1" type="noConversion"/>
  </si>
  <si>
    <t>工程量</t>
    <phoneticPr fontId="1" type="noConversion"/>
  </si>
  <si>
    <t>单价</t>
    <phoneticPr fontId="1" type="noConversion"/>
  </si>
  <si>
    <t>总价</t>
    <phoneticPr fontId="1" type="noConversion"/>
  </si>
  <si>
    <t>微晶石栈道板</t>
    <phoneticPr fontId="1" type="noConversion"/>
  </si>
  <si>
    <t>2400*300*25</t>
    <phoneticPr fontId="1" type="noConversion"/>
  </si>
  <si>
    <t>备注</t>
    <phoneticPr fontId="1" type="noConversion"/>
  </si>
  <si>
    <t>热镀锌方管</t>
    <phoneticPr fontId="1" type="noConversion"/>
  </si>
  <si>
    <t>50*50*3</t>
    <phoneticPr fontId="1" type="noConversion"/>
  </si>
  <si>
    <t>t</t>
    <phoneticPr fontId="1" type="noConversion"/>
  </si>
  <si>
    <t>合计(元)</t>
    <phoneticPr fontId="1" type="noConversion"/>
  </si>
  <si>
    <t>拆除原栈道板</t>
    <phoneticPr fontId="1" type="noConversion"/>
  </si>
  <si>
    <t>垃圾外运</t>
    <phoneticPr fontId="1" type="noConversion"/>
  </si>
  <si>
    <t>m3</t>
    <phoneticPr fontId="1" type="noConversion"/>
  </si>
  <si>
    <t>工程量暂定，最终按实际发生为准。</t>
    <phoneticPr fontId="1" type="noConversion"/>
  </si>
  <si>
    <t>外运1KG</t>
    <phoneticPr fontId="1" type="noConversion"/>
  </si>
  <si>
    <t>外运每增加1KG</t>
    <phoneticPr fontId="1" type="noConversion"/>
  </si>
  <si>
    <t>拆除原龙骨</t>
    <phoneticPr fontId="1" type="noConversion"/>
  </si>
  <si>
    <t>暂按30KG计算
（垃圾弃运运距由甲方进行确认）</t>
    <phoneticPr fontId="1" type="noConversion"/>
  </si>
  <si>
    <t>1、植物纤维&gt;=10%
2、微晶石粉比例&gt;=25%
3、水泥&lt;=20%；
4、饱水平均抗折强度：13MPa；
5、弹性模量：&gt;8000MPa；
6、耐磨性/磨抗长度(mm)：26.9；
7、防滑性（BPN）：&gt;35；
8、A类抗冻性≥0.85；
9、耐干湿性能≥0.9；通体色</t>
    <phoneticPr fontId="1" type="noConversion"/>
  </si>
  <si>
    <t>1、方管间距中对中30公分，架设至原钢结构栈道上做为微晶石龙骨。
2、工程量为暂定，最终按实际铺设工程量为准,钢材损耗按百分之5计算。</t>
    <phoneticPr fontId="1" type="noConversion"/>
  </si>
  <si>
    <t>拆除原栈道板龙骨</t>
    <phoneticPr fontId="1" type="noConversion"/>
  </si>
  <si>
    <t>m2</t>
    <phoneticPr fontId="1" type="noConversion"/>
  </si>
  <si>
    <t>备注：
1、以上材料报价需包含主材、辅材、安装、机械、运输、税金、利润等一切费用。
2、工程量按实际发生为准。</t>
    <phoneticPr fontId="1" type="noConversion"/>
  </si>
  <si>
    <t>秋水广场喷泉池木桥改造项目招标控制价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</si>
</sst>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I5" sqref="I5"/>
    </sheetView>
  </sheetViews>
  <sheetFormatPr defaultColWidth="16" defaultRowHeight="25.5" customHeight="1"/>
  <cols>
    <col min="1" max="1" width="6.5" style="1" bestFit="1" customWidth="1"/>
    <col min="2" max="2" width="23.375" style="1" bestFit="1" customWidth="1"/>
    <col min="3" max="3" width="16.125" style="1" bestFit="1" customWidth="1"/>
    <col min="4" max="4" width="11.375" style="1" bestFit="1" customWidth="1"/>
    <col min="5" max="5" width="8.875" style="1" bestFit="1" customWidth="1"/>
    <col min="6" max="6" width="12.375" style="1" customWidth="1"/>
    <col min="7" max="7" width="19.25" style="1" customWidth="1"/>
    <col min="8" max="8" width="32.25" style="1" customWidth="1"/>
    <col min="9" max="16384" width="16" style="1"/>
  </cols>
  <sheetData>
    <row r="1" spans="1:8" ht="28.5" customHeight="1">
      <c r="A1" s="7" t="s">
        <v>27</v>
      </c>
      <c r="B1" s="8"/>
      <c r="C1" s="8"/>
      <c r="D1" s="8"/>
      <c r="E1" s="8"/>
      <c r="F1" s="8"/>
      <c r="G1" s="8"/>
      <c r="H1" s="9"/>
    </row>
    <row r="2" spans="1:8" ht="18.7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2" t="s">
        <v>9</v>
      </c>
    </row>
    <row r="3" spans="1:8" ht="131.25" customHeight="1">
      <c r="A3" s="4">
        <v>1</v>
      </c>
      <c r="B3" s="6" t="s">
        <v>7</v>
      </c>
      <c r="C3" s="4" t="s">
        <v>8</v>
      </c>
      <c r="D3" s="6" t="s">
        <v>25</v>
      </c>
      <c r="E3" s="4">
        <v>500</v>
      </c>
      <c r="F3" s="4">
        <f>335+40</f>
        <v>375</v>
      </c>
      <c r="G3" s="4">
        <f t="shared" ref="G3:G8" si="0">E3*F3</f>
        <v>187500</v>
      </c>
      <c r="H3" s="13" t="s">
        <v>22</v>
      </c>
    </row>
    <row r="4" spans="1:8" ht="65.25" customHeight="1">
      <c r="A4" s="4">
        <v>2</v>
      </c>
      <c r="B4" s="4" t="s">
        <v>10</v>
      </c>
      <c r="C4" s="4" t="s">
        <v>11</v>
      </c>
      <c r="D4" s="4" t="s">
        <v>12</v>
      </c>
      <c r="E4" s="4">
        <v>15</v>
      </c>
      <c r="F4" s="4">
        <v>6770</v>
      </c>
      <c r="G4" s="4">
        <f t="shared" si="0"/>
        <v>101550</v>
      </c>
      <c r="H4" s="13" t="s">
        <v>23</v>
      </c>
    </row>
    <row r="5" spans="1:8" ht="33.75" customHeight="1">
      <c r="A5" s="6">
        <v>3</v>
      </c>
      <c r="B5" s="6" t="s">
        <v>14</v>
      </c>
      <c r="C5" s="6"/>
      <c r="D5" s="6" t="s">
        <v>25</v>
      </c>
      <c r="E5" s="6">
        <v>500</v>
      </c>
      <c r="F5" s="6">
        <v>4.49</v>
      </c>
      <c r="G5" s="6">
        <f t="shared" si="0"/>
        <v>2245</v>
      </c>
      <c r="H5" s="13" t="s">
        <v>14</v>
      </c>
    </row>
    <row r="6" spans="1:8" ht="34.5" customHeight="1">
      <c r="A6" s="6">
        <v>4</v>
      </c>
      <c r="B6" s="6" t="s">
        <v>20</v>
      </c>
      <c r="C6" s="6"/>
      <c r="D6" s="6" t="s">
        <v>25</v>
      </c>
      <c r="E6" s="6">
        <f>E5</f>
        <v>500</v>
      </c>
      <c r="F6" s="6">
        <v>7.72</v>
      </c>
      <c r="G6" s="6">
        <f t="shared" si="0"/>
        <v>3860</v>
      </c>
      <c r="H6" s="13" t="s">
        <v>24</v>
      </c>
    </row>
    <row r="7" spans="1:8" ht="36" customHeight="1">
      <c r="A7" s="6">
        <v>4</v>
      </c>
      <c r="B7" s="6" t="s">
        <v>18</v>
      </c>
      <c r="C7" s="6" t="s">
        <v>15</v>
      </c>
      <c r="D7" s="6" t="s">
        <v>16</v>
      </c>
      <c r="E7" s="6">
        <f>E5*0.2</f>
        <v>100</v>
      </c>
      <c r="F7" s="6">
        <v>14.38</v>
      </c>
      <c r="G7" s="6">
        <f t="shared" si="0"/>
        <v>1438</v>
      </c>
      <c r="H7" s="13" t="s">
        <v>17</v>
      </c>
    </row>
    <row r="8" spans="1:8" ht="37.5" customHeight="1">
      <c r="A8" s="6">
        <v>5</v>
      </c>
      <c r="B8" s="6" t="s">
        <v>19</v>
      </c>
      <c r="C8" s="6" t="s">
        <v>15</v>
      </c>
      <c r="D8" s="6" t="s">
        <v>16</v>
      </c>
      <c r="E8" s="6">
        <f>E7*30</f>
        <v>3000</v>
      </c>
      <c r="F8" s="6">
        <v>3.26</v>
      </c>
      <c r="G8" s="6">
        <f t="shared" si="0"/>
        <v>9780</v>
      </c>
      <c r="H8" s="13" t="s">
        <v>21</v>
      </c>
    </row>
    <row r="9" spans="1:8" ht="39" customHeight="1">
      <c r="A9" s="12" t="s">
        <v>13</v>
      </c>
      <c r="B9" s="12"/>
      <c r="C9" s="12"/>
      <c r="D9" s="12"/>
      <c r="E9" s="12"/>
      <c r="F9" s="12"/>
      <c r="G9" s="12">
        <f>G3+G4+G5+G7+G8+G6</f>
        <v>306373</v>
      </c>
      <c r="H9" s="12"/>
    </row>
    <row r="10" spans="1:8" ht="61.5" customHeight="1">
      <c r="A10" s="10" t="s">
        <v>26</v>
      </c>
      <c r="B10" s="11"/>
      <c r="C10" s="11"/>
      <c r="D10" s="11"/>
      <c r="E10" s="11"/>
      <c r="F10" s="11"/>
      <c r="G10" s="11"/>
      <c r="H10" s="11"/>
    </row>
    <row r="11" spans="1:8" ht="25.5" customHeight="1">
      <c r="B11" s="5"/>
    </row>
  </sheetData>
  <mergeCells count="4">
    <mergeCell ref="A1:H1"/>
    <mergeCell ref="A10:H10"/>
    <mergeCell ref="A9:F9"/>
    <mergeCell ref="G9:H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2021-03-26T01:28:54Z</dcterms:modified>
</cp:coreProperties>
</file>