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A红城投\1、工程项目\3、文旅公司\38、中国南昌龙舟赛系列活动及综合保障工作\"/>
    </mc:Choice>
  </mc:AlternateContent>
  <xr:revisionPtr revIDLastSave="0" documentId="13_ncr:1_{2FB4FE9B-519D-4D13-9D8D-43B8FCB6B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控制价 (调整)" sheetId="4" r:id="rId1"/>
  </sheets>
  <definedNames>
    <definedName name="_xlnm.Print_Area" localSheetId="0">'控制价 (调整)'!$A$1:$I$48</definedName>
    <definedName name="_xlnm.Print_Titles" localSheetId="0">'控制价 (调整)'!$1:$2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4" l="1"/>
  <c r="H43" i="4"/>
  <c r="H42" i="4"/>
  <c r="H40" i="4"/>
  <c r="H39" i="4"/>
  <c r="H38" i="4"/>
  <c r="H34" i="4"/>
  <c r="H32" i="4"/>
  <c r="H31" i="4"/>
  <c r="H30" i="4"/>
  <c r="H26" i="4"/>
  <c r="H27" i="4"/>
  <c r="H28" i="4"/>
  <c r="H25" i="4"/>
  <c r="H23" i="4"/>
  <c r="H22" i="4"/>
  <c r="H21" i="4"/>
  <c r="H18" i="4"/>
  <c r="H8" i="4"/>
  <c r="H9" i="4"/>
  <c r="H10" i="4"/>
  <c r="H11" i="4"/>
  <c r="H12" i="4"/>
  <c r="H13" i="4"/>
  <c r="H14" i="4"/>
  <c r="H15" i="4"/>
  <c r="H16" i="4"/>
  <c r="H17" i="4"/>
  <c r="H7" i="4"/>
  <c r="H45" i="4" l="1"/>
</calcChain>
</file>

<file path=xl/sharedStrings.xml><?xml version="1.0" encoding="utf-8"?>
<sst xmlns="http://schemas.openxmlformats.org/spreadsheetml/2006/main" count="144" uniqueCount="79">
  <si>
    <t>序号</t>
  </si>
  <si>
    <t>单位</t>
  </si>
  <si>
    <t>数量</t>
  </si>
  <si>
    <t>天数</t>
  </si>
  <si>
    <t>形式</t>
  </si>
  <si>
    <t>活动策划</t>
  </si>
  <si>
    <t>活动策划案及落地执行全追踪（及媒体、平台发布资料）</t>
  </si>
  <si>
    <t>/</t>
  </si>
  <si>
    <t>视觉设计</t>
  </si>
  <si>
    <t>活动全套视觉设计方案及线上线下出街物料延展</t>
  </si>
  <si>
    <t>展陈设计</t>
  </si>
  <si>
    <t>活动场内搭建方案、展陈设计方案</t>
  </si>
  <si>
    <t>A 市集部分</t>
  </si>
  <si>
    <t>集市门头</t>
  </si>
  <si>
    <t>森林系公园式主题门头</t>
  </si>
  <si>
    <t>项</t>
  </si>
  <si>
    <t>买断</t>
  </si>
  <si>
    <t>集市基础摊位</t>
  </si>
  <si>
    <t>2M*2M带顶篷布</t>
  </si>
  <si>
    <t>个</t>
  </si>
  <si>
    <t>摊位基础桌</t>
  </si>
  <si>
    <t>1.2*0.6m*2/摊</t>
  </si>
  <si>
    <t>租借</t>
  </si>
  <si>
    <t>摊位椅子</t>
  </si>
  <si>
    <t>2把*摊</t>
  </si>
  <si>
    <t>摊位基础氛围物料</t>
  </si>
  <si>
    <t>统一风格店招*60组（涂塑板）</t>
  </si>
  <si>
    <t>主题设计氛围物*异形切割涂塑板</t>
  </si>
  <si>
    <t>组</t>
  </si>
  <si>
    <t>防雨户外帐篷装饰灯*1200米</t>
  </si>
  <si>
    <t>米</t>
  </si>
  <si>
    <t>防风挂布喷绘物料</t>
  </si>
  <si>
    <t>平方</t>
  </si>
  <si>
    <t>5米道旗+道旗物料</t>
  </si>
  <si>
    <t>集市氛围物料</t>
  </si>
  <si>
    <t>chill风沙滩躺椅</t>
  </si>
  <si>
    <t>物流木托架 1.1*1.1m</t>
  </si>
  <si>
    <t>集市电力基础配备</t>
  </si>
  <si>
    <t>60个摊位电力接入、摊位内部电源、市集区域晚间照明</t>
  </si>
  <si>
    <t>餐饮摊位电力升级保障</t>
  </si>
  <si>
    <t>氛围灯安装、接电</t>
  </si>
  <si>
    <t>驱蚊驱虫设备</t>
  </si>
  <si>
    <t>台</t>
  </si>
  <si>
    <t>导览图绘制+制作</t>
  </si>
  <si>
    <t>氛围小旗</t>
  </si>
  <si>
    <t>B 演出现场</t>
  </si>
  <si>
    <t>音乐舞台</t>
  </si>
  <si>
    <t>小舞台陈列+搭建</t>
  </si>
  <si>
    <t>音响设备配置+租赁</t>
  </si>
  <si>
    <t>舞台物料</t>
  </si>
  <si>
    <t>乐队邀请</t>
  </si>
  <si>
    <t>C 互动游戏</t>
  </si>
  <si>
    <t>游戏休闲区域营造</t>
  </si>
  <si>
    <t>互动游戏装备购置</t>
  </si>
  <si>
    <t>主题充气休闲区域</t>
  </si>
  <si>
    <t>D 沿线打卡</t>
  </si>
  <si>
    <t>8个点位森林系主题打卡点</t>
  </si>
  <si>
    <t>长期可用</t>
  </si>
  <si>
    <t>能量补充站</t>
  </si>
  <si>
    <t>集章互动</t>
  </si>
  <si>
    <t>E 执行人力成本</t>
  </si>
  <si>
    <t>现场统筹组 15人</t>
  </si>
  <si>
    <t>人</t>
  </si>
  <si>
    <t>打卡点协调组 5人</t>
  </si>
  <si>
    <t>电力保障组 2人</t>
  </si>
  <si>
    <t>F 摄影摄像组</t>
  </si>
  <si>
    <t>摄影 3日，每天200张照片</t>
  </si>
  <si>
    <t>现场摄像3日，每天2个1分钟左右现场视频快剪</t>
  </si>
  <si>
    <t>活动同期无人机拍摄 影像</t>
  </si>
  <si>
    <t>下午演出1.5～2小时，晚上1.5～2小时</t>
    <phoneticPr fontId="2" type="noConversion"/>
  </si>
  <si>
    <t>九龙湖·鸿鹄大集市活动控制价</t>
    <phoneticPr fontId="2" type="noConversion"/>
  </si>
  <si>
    <t>含税金额（元）</t>
    <phoneticPr fontId="2" type="noConversion"/>
  </si>
  <si>
    <t>项目特征</t>
    <phoneticPr fontId="2" type="noConversion"/>
  </si>
  <si>
    <t>项目名称</t>
    <phoneticPr fontId="2" type="noConversion"/>
  </si>
  <si>
    <t>抓子儿、跳绳、拍洋画、打弹弓、踢毽子、双人飞盘、旱地龙舟等互动游戏区域布置，约200平</t>
    <phoneticPr fontId="2" type="noConversion"/>
  </si>
  <si>
    <t>合计</t>
    <phoneticPr fontId="8" type="noConversion"/>
  </si>
  <si>
    <t>成本控制部</t>
    <phoneticPr fontId="8" type="noConversion"/>
  </si>
  <si>
    <t>备注：项目需求及数量由文旅公司提供，结算按实际调整。</t>
    <phoneticPr fontId="8" type="noConversion"/>
  </si>
  <si>
    <t>单价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</si>
</sst>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7462-9502-49BD-845E-77061066327E}">
  <dimension ref="A1:I51"/>
  <sheetViews>
    <sheetView tabSelected="1" view="pageBreakPreview" topLeftCell="A29" zoomScale="85" zoomScaleNormal="85" zoomScaleSheetLayoutView="85" workbookViewId="0">
      <selection activeCell="J30" sqref="J30"/>
    </sheetView>
  </sheetViews>
  <sheetFormatPr defaultColWidth="9" defaultRowHeight="13.5" x14ac:dyDescent="0.15"/>
  <cols>
    <col min="1" max="1" width="11.875" style="2" customWidth="1"/>
    <col min="2" max="2" width="29.875" style="2" customWidth="1"/>
    <col min="3" max="3" width="63.375" style="2" customWidth="1"/>
    <col min="4" max="6" width="9" style="2"/>
    <col min="7" max="7" width="15" style="2" customWidth="1"/>
    <col min="8" max="8" width="20.375" style="2" customWidth="1"/>
    <col min="9" max="9" width="9" style="2"/>
  </cols>
  <sheetData>
    <row r="1" spans="1:9" ht="42.75" customHeight="1" x14ac:dyDescent="0.15">
      <c r="A1" s="18" t="s">
        <v>70</v>
      </c>
      <c r="B1" s="19"/>
      <c r="C1" s="19"/>
      <c r="D1" s="19"/>
      <c r="E1" s="19"/>
      <c r="F1" s="19"/>
      <c r="G1" s="19"/>
      <c r="H1" s="19"/>
      <c r="I1" s="19"/>
    </row>
    <row r="2" spans="1:9" s="1" customFormat="1" ht="33" customHeight="1" x14ac:dyDescent="0.15">
      <c r="A2" s="4" t="s">
        <v>0</v>
      </c>
      <c r="B2" s="4" t="s">
        <v>73</v>
      </c>
      <c r="C2" s="4" t="s">
        <v>72</v>
      </c>
      <c r="D2" s="4" t="s">
        <v>1</v>
      </c>
      <c r="E2" s="4" t="s">
        <v>2</v>
      </c>
      <c r="F2" s="4" t="s">
        <v>3</v>
      </c>
      <c r="G2" s="4" t="s">
        <v>78</v>
      </c>
      <c r="H2" s="4" t="s">
        <v>71</v>
      </c>
      <c r="I2" s="4" t="s">
        <v>4</v>
      </c>
    </row>
    <row r="3" spans="1:9" ht="33" customHeight="1" x14ac:dyDescent="0.15">
      <c r="A3" s="7">
        <v>1</v>
      </c>
      <c r="B3" s="7" t="s">
        <v>5</v>
      </c>
      <c r="C3" s="7" t="s">
        <v>6</v>
      </c>
      <c r="D3" s="7" t="s">
        <v>7</v>
      </c>
      <c r="E3" s="7" t="s">
        <v>7</v>
      </c>
      <c r="F3" s="7" t="s">
        <v>7</v>
      </c>
      <c r="G3" s="7" t="s">
        <v>7</v>
      </c>
      <c r="H3" s="7">
        <v>38000</v>
      </c>
      <c r="I3" s="7"/>
    </row>
    <row r="4" spans="1:9" ht="33" customHeight="1" x14ac:dyDescent="0.15">
      <c r="A4" s="7">
        <v>2</v>
      </c>
      <c r="B4" s="7" t="s">
        <v>8</v>
      </c>
      <c r="C4" s="7" t="s">
        <v>9</v>
      </c>
      <c r="D4" s="7" t="s">
        <v>7</v>
      </c>
      <c r="E4" s="7" t="s">
        <v>7</v>
      </c>
      <c r="F4" s="7" t="s">
        <v>7</v>
      </c>
      <c r="G4" s="7" t="s">
        <v>7</v>
      </c>
      <c r="H4" s="7">
        <v>37900</v>
      </c>
      <c r="I4" s="7"/>
    </row>
    <row r="5" spans="1:9" ht="33" customHeight="1" x14ac:dyDescent="0.15">
      <c r="A5" s="7">
        <v>3</v>
      </c>
      <c r="B5" s="7" t="s">
        <v>10</v>
      </c>
      <c r="C5" s="7" t="s">
        <v>11</v>
      </c>
      <c r="D5" s="7" t="s">
        <v>7</v>
      </c>
      <c r="E5" s="7" t="s">
        <v>7</v>
      </c>
      <c r="F5" s="7" t="s">
        <v>7</v>
      </c>
      <c r="G5" s="7" t="s">
        <v>7</v>
      </c>
      <c r="H5" s="7">
        <v>17800</v>
      </c>
      <c r="I5" s="7"/>
    </row>
    <row r="6" spans="1:9" ht="33" customHeight="1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</row>
    <row r="7" spans="1:9" ht="33" customHeight="1" x14ac:dyDescent="0.15">
      <c r="A7" s="7">
        <v>1</v>
      </c>
      <c r="B7" s="7" t="s">
        <v>13</v>
      </c>
      <c r="C7" s="7" t="s">
        <v>14</v>
      </c>
      <c r="D7" s="7" t="s">
        <v>15</v>
      </c>
      <c r="E7" s="7">
        <v>1</v>
      </c>
      <c r="F7" s="7">
        <v>3</v>
      </c>
      <c r="G7" s="7">
        <v>4000</v>
      </c>
      <c r="H7" s="7">
        <f>E7*G7*F7</f>
        <v>12000</v>
      </c>
      <c r="I7" s="7" t="s">
        <v>16</v>
      </c>
    </row>
    <row r="8" spans="1:9" ht="33" customHeight="1" x14ac:dyDescent="0.15">
      <c r="A8" s="7">
        <v>2</v>
      </c>
      <c r="B8" s="7" t="s">
        <v>17</v>
      </c>
      <c r="C8" s="7" t="s">
        <v>18</v>
      </c>
      <c r="D8" s="7" t="s">
        <v>19</v>
      </c>
      <c r="E8" s="7">
        <v>60</v>
      </c>
      <c r="F8" s="7">
        <v>3</v>
      </c>
      <c r="G8" s="7">
        <v>206</v>
      </c>
      <c r="H8" s="7">
        <f t="shared" ref="H8:H17" si="0">E8*G8*F8</f>
        <v>37080</v>
      </c>
      <c r="I8" s="7" t="s">
        <v>16</v>
      </c>
    </row>
    <row r="9" spans="1:9" ht="33" customHeight="1" x14ac:dyDescent="0.15">
      <c r="A9" s="7">
        <v>3</v>
      </c>
      <c r="B9" s="7" t="s">
        <v>20</v>
      </c>
      <c r="C9" s="7" t="s">
        <v>21</v>
      </c>
      <c r="D9" s="7" t="s">
        <v>19</v>
      </c>
      <c r="E9" s="7">
        <v>120</v>
      </c>
      <c r="F9" s="7">
        <v>3</v>
      </c>
      <c r="G9" s="7">
        <v>15</v>
      </c>
      <c r="H9" s="7">
        <f t="shared" si="0"/>
        <v>5400</v>
      </c>
      <c r="I9" s="7" t="s">
        <v>22</v>
      </c>
    </row>
    <row r="10" spans="1:9" ht="33" customHeight="1" x14ac:dyDescent="0.15">
      <c r="A10" s="7">
        <v>4</v>
      </c>
      <c r="B10" s="7" t="s">
        <v>23</v>
      </c>
      <c r="C10" s="7" t="s">
        <v>24</v>
      </c>
      <c r="D10" s="7" t="s">
        <v>19</v>
      </c>
      <c r="E10" s="7">
        <v>240</v>
      </c>
      <c r="F10" s="7">
        <v>3</v>
      </c>
      <c r="G10" s="7">
        <v>6</v>
      </c>
      <c r="H10" s="7">
        <f t="shared" si="0"/>
        <v>4320</v>
      </c>
      <c r="I10" s="7" t="s">
        <v>22</v>
      </c>
    </row>
    <row r="11" spans="1:9" ht="33" customHeight="1" x14ac:dyDescent="0.15">
      <c r="A11" s="7">
        <v>5</v>
      </c>
      <c r="B11" s="14" t="s">
        <v>25</v>
      </c>
      <c r="C11" s="7" t="s">
        <v>26</v>
      </c>
      <c r="D11" s="7" t="s">
        <v>19</v>
      </c>
      <c r="E11" s="7">
        <v>60</v>
      </c>
      <c r="F11" s="7">
        <v>3</v>
      </c>
      <c r="G11" s="7">
        <v>8.5</v>
      </c>
      <c r="H11" s="7">
        <f t="shared" si="0"/>
        <v>1530</v>
      </c>
      <c r="I11" s="7" t="s">
        <v>16</v>
      </c>
    </row>
    <row r="12" spans="1:9" ht="33" customHeight="1" x14ac:dyDescent="0.15">
      <c r="A12" s="7">
        <v>6</v>
      </c>
      <c r="B12" s="14"/>
      <c r="C12" s="7" t="s">
        <v>27</v>
      </c>
      <c r="D12" s="7" t="s">
        <v>28</v>
      </c>
      <c r="E12" s="7">
        <v>60</v>
      </c>
      <c r="F12" s="7">
        <v>3</v>
      </c>
      <c r="G12" s="7">
        <v>7</v>
      </c>
      <c r="H12" s="7">
        <f t="shared" si="0"/>
        <v>1260</v>
      </c>
      <c r="I12" s="7" t="s">
        <v>16</v>
      </c>
    </row>
    <row r="13" spans="1:9" ht="33" customHeight="1" x14ac:dyDescent="0.15">
      <c r="A13" s="7">
        <v>7</v>
      </c>
      <c r="B13" s="14"/>
      <c r="C13" s="7" t="s">
        <v>29</v>
      </c>
      <c r="D13" s="7" t="s">
        <v>30</v>
      </c>
      <c r="E13" s="7">
        <v>1000</v>
      </c>
      <c r="F13" s="7">
        <v>3</v>
      </c>
      <c r="G13" s="7">
        <v>1.2</v>
      </c>
      <c r="H13" s="7">
        <f t="shared" si="0"/>
        <v>3600</v>
      </c>
      <c r="I13" s="7" t="s">
        <v>16</v>
      </c>
    </row>
    <row r="14" spans="1:9" ht="33" customHeight="1" x14ac:dyDescent="0.15">
      <c r="A14" s="7">
        <v>8</v>
      </c>
      <c r="B14" s="14"/>
      <c r="C14" s="7" t="s">
        <v>31</v>
      </c>
      <c r="D14" s="7" t="s">
        <v>32</v>
      </c>
      <c r="E14" s="7">
        <v>590</v>
      </c>
      <c r="F14" s="7">
        <v>3</v>
      </c>
      <c r="G14" s="7">
        <v>2.7</v>
      </c>
      <c r="H14" s="7">
        <f t="shared" si="0"/>
        <v>4779</v>
      </c>
      <c r="I14" s="7" t="s">
        <v>16</v>
      </c>
    </row>
    <row r="15" spans="1:9" ht="33" customHeight="1" x14ac:dyDescent="0.15">
      <c r="A15" s="7">
        <v>9</v>
      </c>
      <c r="B15" s="14"/>
      <c r="C15" s="7" t="s">
        <v>33</v>
      </c>
      <c r="D15" s="7" t="s">
        <v>28</v>
      </c>
      <c r="E15" s="7">
        <v>12</v>
      </c>
      <c r="F15" s="7">
        <v>3</v>
      </c>
      <c r="G15" s="7">
        <v>155</v>
      </c>
      <c r="H15" s="7">
        <f t="shared" si="0"/>
        <v>5580</v>
      </c>
      <c r="I15" s="7" t="s">
        <v>22</v>
      </c>
    </row>
    <row r="16" spans="1:9" ht="33" customHeight="1" x14ac:dyDescent="0.15">
      <c r="A16" s="7">
        <v>10</v>
      </c>
      <c r="B16" s="14" t="s">
        <v>34</v>
      </c>
      <c r="C16" s="7" t="s">
        <v>35</v>
      </c>
      <c r="D16" s="7" t="s">
        <v>19</v>
      </c>
      <c r="E16" s="7">
        <v>10</v>
      </c>
      <c r="F16" s="7">
        <v>3</v>
      </c>
      <c r="G16" s="7">
        <v>55</v>
      </c>
      <c r="H16" s="7">
        <f t="shared" si="0"/>
        <v>1650</v>
      </c>
      <c r="I16" s="7" t="s">
        <v>16</v>
      </c>
    </row>
    <row r="17" spans="1:9" ht="33" customHeight="1" x14ac:dyDescent="0.15">
      <c r="A17" s="7">
        <v>11</v>
      </c>
      <c r="B17" s="14"/>
      <c r="C17" s="7" t="s">
        <v>36</v>
      </c>
      <c r="D17" s="7" t="s">
        <v>19</v>
      </c>
      <c r="E17" s="7">
        <v>180</v>
      </c>
      <c r="F17" s="7">
        <v>3</v>
      </c>
      <c r="G17" s="7">
        <v>10</v>
      </c>
      <c r="H17" s="7">
        <f t="shared" si="0"/>
        <v>5400</v>
      </c>
      <c r="I17" s="7" t="s">
        <v>22</v>
      </c>
    </row>
    <row r="18" spans="1:9" ht="33" customHeight="1" x14ac:dyDescent="0.15">
      <c r="A18" s="7">
        <v>12</v>
      </c>
      <c r="B18" s="14" t="s">
        <v>37</v>
      </c>
      <c r="C18" s="7" t="s">
        <v>38</v>
      </c>
      <c r="D18" s="7"/>
      <c r="E18" s="7">
        <v>60</v>
      </c>
      <c r="F18" s="7">
        <v>3</v>
      </c>
      <c r="G18" s="7">
        <v>200</v>
      </c>
      <c r="H18" s="14">
        <f>E18*G18*F18</f>
        <v>36000</v>
      </c>
      <c r="I18" s="7" t="s">
        <v>16</v>
      </c>
    </row>
    <row r="19" spans="1:9" ht="33" customHeight="1" x14ac:dyDescent="0.15">
      <c r="A19" s="7">
        <v>13</v>
      </c>
      <c r="B19" s="14"/>
      <c r="C19" s="7" t="s">
        <v>39</v>
      </c>
      <c r="D19" s="7"/>
      <c r="E19" s="7" t="s">
        <v>7</v>
      </c>
      <c r="F19" s="7">
        <v>3</v>
      </c>
      <c r="G19" s="7" t="s">
        <v>7</v>
      </c>
      <c r="H19" s="14"/>
      <c r="I19" s="7" t="s">
        <v>16</v>
      </c>
    </row>
    <row r="20" spans="1:9" ht="33" customHeight="1" x14ac:dyDescent="0.15">
      <c r="A20" s="7">
        <v>14</v>
      </c>
      <c r="B20" s="14"/>
      <c r="C20" s="7" t="s">
        <v>40</v>
      </c>
      <c r="D20" s="7"/>
      <c r="E20" s="7" t="s">
        <v>7</v>
      </c>
      <c r="F20" s="7">
        <v>3</v>
      </c>
      <c r="G20" s="7" t="s">
        <v>7</v>
      </c>
      <c r="H20" s="14"/>
      <c r="I20" s="7" t="s">
        <v>16</v>
      </c>
    </row>
    <row r="21" spans="1:9" ht="33" customHeight="1" x14ac:dyDescent="0.15">
      <c r="A21" s="7">
        <v>15</v>
      </c>
      <c r="B21" s="7"/>
      <c r="C21" s="7" t="s">
        <v>41</v>
      </c>
      <c r="D21" s="7" t="s">
        <v>42</v>
      </c>
      <c r="E21" s="7">
        <v>12</v>
      </c>
      <c r="F21" s="7">
        <v>3</v>
      </c>
      <c r="G21" s="7">
        <v>105</v>
      </c>
      <c r="H21" s="7">
        <f t="shared" ref="H21:H23" si="1">E21*G21*F21</f>
        <v>3780</v>
      </c>
      <c r="I21" s="7" t="s">
        <v>16</v>
      </c>
    </row>
    <row r="22" spans="1:9" ht="33" customHeight="1" x14ac:dyDescent="0.15">
      <c r="A22" s="7">
        <v>16</v>
      </c>
      <c r="B22" s="7"/>
      <c r="C22" s="7" t="s">
        <v>43</v>
      </c>
      <c r="D22" s="7" t="s">
        <v>28</v>
      </c>
      <c r="E22" s="7">
        <v>2</v>
      </c>
      <c r="F22" s="7">
        <v>3</v>
      </c>
      <c r="G22" s="7">
        <v>635</v>
      </c>
      <c r="H22" s="7">
        <f t="shared" si="1"/>
        <v>3810</v>
      </c>
      <c r="I22" s="7" t="s">
        <v>16</v>
      </c>
    </row>
    <row r="23" spans="1:9" ht="33" customHeight="1" x14ac:dyDescent="0.15">
      <c r="A23" s="7">
        <v>17</v>
      </c>
      <c r="B23" s="7"/>
      <c r="C23" s="7" t="s">
        <v>44</v>
      </c>
      <c r="D23" s="7" t="s">
        <v>30</v>
      </c>
      <c r="E23" s="7">
        <v>1000</v>
      </c>
      <c r="F23" s="7">
        <v>3</v>
      </c>
      <c r="G23" s="7">
        <v>1.9</v>
      </c>
      <c r="H23" s="7">
        <f t="shared" si="1"/>
        <v>5700</v>
      </c>
      <c r="I23" s="7" t="s">
        <v>16</v>
      </c>
    </row>
    <row r="24" spans="1:9" ht="33" customHeight="1" x14ac:dyDescent="0.15">
      <c r="A24" s="13" t="s">
        <v>45</v>
      </c>
      <c r="B24" s="13"/>
      <c r="C24" s="13"/>
      <c r="D24" s="13"/>
      <c r="E24" s="13"/>
      <c r="F24" s="13"/>
      <c r="G24" s="13"/>
      <c r="H24" s="13"/>
      <c r="I24" s="13"/>
    </row>
    <row r="25" spans="1:9" ht="33" customHeight="1" x14ac:dyDescent="0.15">
      <c r="A25" s="7">
        <v>1</v>
      </c>
      <c r="B25" s="14" t="s">
        <v>46</v>
      </c>
      <c r="C25" s="7" t="s">
        <v>47</v>
      </c>
      <c r="D25" s="7" t="s">
        <v>15</v>
      </c>
      <c r="E25" s="7">
        <v>1</v>
      </c>
      <c r="F25" s="7">
        <v>3</v>
      </c>
      <c r="G25" s="7">
        <v>3200</v>
      </c>
      <c r="H25" s="7">
        <f t="shared" ref="H25:H32" si="2">E25*G25*F25</f>
        <v>9600</v>
      </c>
      <c r="I25" s="7" t="s">
        <v>16</v>
      </c>
    </row>
    <row r="26" spans="1:9" ht="33" customHeight="1" x14ac:dyDescent="0.15">
      <c r="A26" s="7">
        <v>2</v>
      </c>
      <c r="B26" s="14"/>
      <c r="C26" s="7" t="s">
        <v>48</v>
      </c>
      <c r="D26" s="7" t="s">
        <v>15</v>
      </c>
      <c r="E26" s="7">
        <v>1</v>
      </c>
      <c r="F26" s="7">
        <v>3</v>
      </c>
      <c r="G26" s="7">
        <v>3100</v>
      </c>
      <c r="H26" s="7">
        <f t="shared" si="2"/>
        <v>9300</v>
      </c>
      <c r="I26" s="7" t="s">
        <v>22</v>
      </c>
    </row>
    <row r="27" spans="1:9" ht="33" customHeight="1" x14ac:dyDescent="0.15">
      <c r="A27" s="7">
        <v>3</v>
      </c>
      <c r="B27" s="14"/>
      <c r="C27" s="7" t="s">
        <v>49</v>
      </c>
      <c r="D27" s="7" t="s">
        <v>15</v>
      </c>
      <c r="E27" s="7">
        <v>1</v>
      </c>
      <c r="F27" s="7">
        <v>3</v>
      </c>
      <c r="G27" s="7">
        <v>1055</v>
      </c>
      <c r="H27" s="7">
        <f t="shared" si="2"/>
        <v>3165</v>
      </c>
      <c r="I27" s="7" t="s">
        <v>16</v>
      </c>
    </row>
    <row r="28" spans="1:9" ht="33" customHeight="1" x14ac:dyDescent="0.15">
      <c r="A28" s="7">
        <v>4</v>
      </c>
      <c r="B28" s="7" t="s">
        <v>50</v>
      </c>
      <c r="C28" s="7" t="s">
        <v>69</v>
      </c>
      <c r="D28" s="7" t="s">
        <v>15</v>
      </c>
      <c r="E28" s="7">
        <v>1</v>
      </c>
      <c r="F28" s="7">
        <v>3</v>
      </c>
      <c r="G28" s="7">
        <v>9000</v>
      </c>
      <c r="H28" s="7">
        <f t="shared" si="2"/>
        <v>27000</v>
      </c>
      <c r="I28" s="7" t="s">
        <v>7</v>
      </c>
    </row>
    <row r="29" spans="1:9" ht="33" customHeight="1" x14ac:dyDescent="0.15">
      <c r="A29" s="15" t="s">
        <v>51</v>
      </c>
      <c r="B29" s="15"/>
      <c r="C29" s="15"/>
      <c r="D29" s="15"/>
      <c r="E29" s="15"/>
      <c r="F29" s="15"/>
      <c r="G29" s="15"/>
      <c r="H29" s="15"/>
      <c r="I29" s="15"/>
    </row>
    <row r="30" spans="1:9" ht="33" customHeight="1" x14ac:dyDescent="0.15">
      <c r="A30" s="7">
        <v>1</v>
      </c>
      <c r="B30" s="14" t="s">
        <v>52</v>
      </c>
      <c r="C30" s="8" t="s">
        <v>74</v>
      </c>
      <c r="D30" s="7" t="s">
        <v>15</v>
      </c>
      <c r="E30" s="7">
        <v>1</v>
      </c>
      <c r="F30" s="7">
        <v>3</v>
      </c>
      <c r="G30" s="7">
        <v>1365</v>
      </c>
      <c r="H30" s="7">
        <f t="shared" si="2"/>
        <v>4095</v>
      </c>
      <c r="I30" s="7" t="s">
        <v>16</v>
      </c>
    </row>
    <row r="31" spans="1:9" ht="33" customHeight="1" x14ac:dyDescent="0.15">
      <c r="A31" s="7">
        <v>2</v>
      </c>
      <c r="B31" s="14"/>
      <c r="C31" s="7" t="s">
        <v>53</v>
      </c>
      <c r="D31" s="7" t="s">
        <v>15</v>
      </c>
      <c r="E31" s="7">
        <v>1</v>
      </c>
      <c r="F31" s="7">
        <v>3</v>
      </c>
      <c r="G31" s="7">
        <v>2070</v>
      </c>
      <c r="H31" s="7">
        <f t="shared" si="2"/>
        <v>6210</v>
      </c>
      <c r="I31" s="7" t="s">
        <v>16</v>
      </c>
    </row>
    <row r="32" spans="1:9" ht="33" customHeight="1" x14ac:dyDescent="0.15">
      <c r="A32" s="7">
        <v>3</v>
      </c>
      <c r="B32" s="14"/>
      <c r="C32" s="7" t="s">
        <v>54</v>
      </c>
      <c r="D32" s="7" t="s">
        <v>15</v>
      </c>
      <c r="E32" s="7">
        <v>1</v>
      </c>
      <c r="F32" s="7">
        <v>3</v>
      </c>
      <c r="G32" s="7">
        <v>2000</v>
      </c>
      <c r="H32" s="7">
        <f t="shared" si="2"/>
        <v>6000</v>
      </c>
      <c r="I32" s="7" t="s">
        <v>16</v>
      </c>
    </row>
    <row r="33" spans="1:9" ht="33" customHeight="1" x14ac:dyDescent="0.15">
      <c r="A33" s="16" t="s">
        <v>55</v>
      </c>
      <c r="B33" s="16"/>
      <c r="C33" s="16"/>
      <c r="D33" s="16"/>
      <c r="E33" s="16"/>
      <c r="F33" s="16"/>
      <c r="G33" s="16"/>
      <c r="H33" s="16"/>
      <c r="I33" s="16"/>
    </row>
    <row r="34" spans="1:9" ht="33" customHeight="1" x14ac:dyDescent="0.15">
      <c r="A34" s="7">
        <v>1</v>
      </c>
      <c r="B34" s="7"/>
      <c r="C34" s="7" t="s">
        <v>56</v>
      </c>
      <c r="D34" s="7" t="s">
        <v>15</v>
      </c>
      <c r="E34" s="7">
        <v>8</v>
      </c>
      <c r="F34" s="7" t="s">
        <v>57</v>
      </c>
      <c r="G34" s="7">
        <v>6400</v>
      </c>
      <c r="H34" s="7">
        <f t="shared" ref="H34" si="3">E34*G34</f>
        <v>51200</v>
      </c>
      <c r="I34" s="7" t="s">
        <v>16</v>
      </c>
    </row>
    <row r="35" spans="1:9" ht="33" customHeight="1" x14ac:dyDescent="0.15">
      <c r="A35" s="7">
        <v>2</v>
      </c>
      <c r="B35" s="7"/>
      <c r="C35" s="7" t="s">
        <v>58</v>
      </c>
      <c r="D35" s="7"/>
      <c r="E35" s="7"/>
      <c r="F35" s="7"/>
      <c r="G35" s="7"/>
      <c r="H35" s="7" t="s">
        <v>7</v>
      </c>
      <c r="I35" s="7" t="s">
        <v>16</v>
      </c>
    </row>
    <row r="36" spans="1:9" ht="33" customHeight="1" x14ac:dyDescent="0.15">
      <c r="A36" s="7">
        <v>3</v>
      </c>
      <c r="B36" s="7"/>
      <c r="C36" s="7" t="s">
        <v>59</v>
      </c>
      <c r="D36" s="7"/>
      <c r="E36" s="7"/>
      <c r="F36" s="7"/>
      <c r="G36" s="7"/>
      <c r="H36" s="7" t="s">
        <v>7</v>
      </c>
      <c r="I36" s="7"/>
    </row>
    <row r="37" spans="1:9" ht="33" customHeight="1" x14ac:dyDescent="0.15">
      <c r="A37" s="17" t="s">
        <v>60</v>
      </c>
      <c r="B37" s="17"/>
      <c r="C37" s="17"/>
      <c r="D37" s="17"/>
      <c r="E37" s="17"/>
      <c r="F37" s="17"/>
      <c r="G37" s="17"/>
      <c r="H37" s="17"/>
      <c r="I37" s="17"/>
    </row>
    <row r="38" spans="1:9" ht="33" customHeight="1" x14ac:dyDescent="0.15">
      <c r="A38" s="7">
        <v>1</v>
      </c>
      <c r="B38" s="7"/>
      <c r="C38" s="7" t="s">
        <v>61</v>
      </c>
      <c r="D38" s="7" t="s">
        <v>62</v>
      </c>
      <c r="E38" s="7">
        <v>15</v>
      </c>
      <c r="F38" s="7">
        <v>3</v>
      </c>
      <c r="G38" s="7">
        <v>350</v>
      </c>
      <c r="H38" s="7">
        <f t="shared" ref="H38:H40" si="4">E38*G38*F38</f>
        <v>15750</v>
      </c>
      <c r="I38" s="7"/>
    </row>
    <row r="39" spans="1:9" ht="33" customHeight="1" x14ac:dyDescent="0.15">
      <c r="A39" s="7">
        <v>2</v>
      </c>
      <c r="B39" s="7"/>
      <c r="C39" s="7" t="s">
        <v>63</v>
      </c>
      <c r="D39" s="7" t="s">
        <v>62</v>
      </c>
      <c r="E39" s="7">
        <v>5</v>
      </c>
      <c r="F39" s="7">
        <v>3</v>
      </c>
      <c r="G39" s="7">
        <v>350</v>
      </c>
      <c r="H39" s="7">
        <f t="shared" si="4"/>
        <v>5250</v>
      </c>
      <c r="I39" s="7"/>
    </row>
    <row r="40" spans="1:9" ht="33" customHeight="1" x14ac:dyDescent="0.15">
      <c r="A40" s="7">
        <v>3</v>
      </c>
      <c r="B40" s="7"/>
      <c r="C40" s="7" t="s">
        <v>64</v>
      </c>
      <c r="D40" s="7" t="s">
        <v>62</v>
      </c>
      <c r="E40" s="7">
        <v>2</v>
      </c>
      <c r="F40" s="7">
        <v>3</v>
      </c>
      <c r="G40" s="7">
        <v>500</v>
      </c>
      <c r="H40" s="7">
        <f t="shared" si="4"/>
        <v>3000</v>
      </c>
      <c r="I40" s="7"/>
    </row>
    <row r="41" spans="1:9" ht="33" customHeight="1" x14ac:dyDescent="0.15">
      <c r="A41" s="9" t="s">
        <v>65</v>
      </c>
      <c r="B41" s="9"/>
      <c r="C41" s="9"/>
      <c r="D41" s="9"/>
      <c r="E41" s="9"/>
      <c r="F41" s="9"/>
      <c r="G41" s="9"/>
      <c r="H41" s="9"/>
      <c r="I41" s="9"/>
    </row>
    <row r="42" spans="1:9" ht="33" customHeight="1" x14ac:dyDescent="0.15">
      <c r="A42" s="7">
        <v>1</v>
      </c>
      <c r="B42" s="7"/>
      <c r="C42" s="7" t="s">
        <v>66</v>
      </c>
      <c r="D42" s="7" t="s">
        <v>15</v>
      </c>
      <c r="E42" s="7">
        <v>1</v>
      </c>
      <c r="F42" s="7">
        <v>3</v>
      </c>
      <c r="G42" s="7">
        <v>2600</v>
      </c>
      <c r="H42" s="7">
        <f t="shared" ref="H42:H44" si="5">E42*G42*F42</f>
        <v>7800</v>
      </c>
      <c r="I42" s="7" t="s">
        <v>16</v>
      </c>
    </row>
    <row r="43" spans="1:9" ht="33" customHeight="1" x14ac:dyDescent="0.15">
      <c r="A43" s="7">
        <v>2</v>
      </c>
      <c r="B43" s="7"/>
      <c r="C43" s="7" t="s">
        <v>67</v>
      </c>
      <c r="D43" s="7" t="s">
        <v>15</v>
      </c>
      <c r="E43" s="7">
        <v>1</v>
      </c>
      <c r="F43" s="7">
        <v>3</v>
      </c>
      <c r="G43" s="7">
        <v>4120</v>
      </c>
      <c r="H43" s="7">
        <f t="shared" si="5"/>
        <v>12360</v>
      </c>
      <c r="I43" s="7" t="s">
        <v>16</v>
      </c>
    </row>
    <row r="44" spans="1:9" ht="33" customHeight="1" x14ac:dyDescent="0.15">
      <c r="A44" s="7">
        <v>3</v>
      </c>
      <c r="B44" s="7"/>
      <c r="C44" s="7" t="s">
        <v>68</v>
      </c>
      <c r="D44" s="7" t="s">
        <v>15</v>
      </c>
      <c r="E44" s="7">
        <v>1</v>
      </c>
      <c r="F44" s="7">
        <v>3</v>
      </c>
      <c r="G44" s="7">
        <v>2130</v>
      </c>
      <c r="H44" s="7">
        <f t="shared" si="5"/>
        <v>6390</v>
      </c>
      <c r="I44" s="7" t="s">
        <v>16</v>
      </c>
    </row>
    <row r="45" spans="1:9" ht="33" customHeight="1" x14ac:dyDescent="0.15">
      <c r="A45" s="5"/>
      <c r="B45" s="5" t="s">
        <v>75</v>
      </c>
      <c r="C45" s="5"/>
      <c r="D45" s="5"/>
      <c r="E45" s="5"/>
      <c r="F45" s="5"/>
      <c r="G45" s="5"/>
      <c r="H45" s="6">
        <f>SUM(H3:H44)</f>
        <v>392709</v>
      </c>
      <c r="I45" s="5"/>
    </row>
    <row r="46" spans="1:9" ht="33" customHeight="1" x14ac:dyDescent="0.15">
      <c r="A46" s="12" t="s">
        <v>77</v>
      </c>
      <c r="B46" s="12"/>
      <c r="C46" s="12"/>
      <c r="D46" s="12"/>
      <c r="E46" s="12"/>
      <c r="F46" s="12"/>
      <c r="G46" s="12"/>
      <c r="H46" s="12"/>
      <c r="I46" s="12"/>
    </row>
    <row r="47" spans="1:9" ht="33" customHeight="1" x14ac:dyDescent="0.15">
      <c r="G47" s="10" t="s">
        <v>76</v>
      </c>
      <c r="H47" s="10"/>
    </row>
    <row r="48" spans="1:9" ht="33" customHeight="1" x14ac:dyDescent="0.15">
      <c r="A48" s="3"/>
      <c r="G48" s="11">
        <v>45052</v>
      </c>
      <c r="H48" s="10"/>
    </row>
    <row r="49" ht="21.95" customHeight="1" x14ac:dyDescent="0.15"/>
    <row r="50" ht="21.95" customHeight="1" x14ac:dyDescent="0.15"/>
    <row r="51" ht="21.95" customHeight="1" x14ac:dyDescent="0.15"/>
  </sheetData>
  <mergeCells count="16">
    <mergeCell ref="A1:I1"/>
    <mergeCell ref="A6:I6"/>
    <mergeCell ref="B11:B15"/>
    <mergeCell ref="B16:B17"/>
    <mergeCell ref="B18:B20"/>
    <mergeCell ref="H18:H20"/>
    <mergeCell ref="A41:I41"/>
    <mergeCell ref="G47:H47"/>
    <mergeCell ref="G48:H48"/>
    <mergeCell ref="A46:I46"/>
    <mergeCell ref="A24:I24"/>
    <mergeCell ref="B25:B27"/>
    <mergeCell ref="A29:I29"/>
    <mergeCell ref="B30:B32"/>
    <mergeCell ref="A33:I33"/>
    <mergeCell ref="A37:I3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rowBreaks count="2" manualBreakCount="2">
    <brk id="17" max="8" man="1"/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控制价 (调整)</vt:lpstr>
      <vt:lpstr>'控制价 (调整)'!Print_Area</vt:lpstr>
      <vt:lpstr>'控制价 (调整)'!Print_Titles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2023-05-06T05:46:25Z</cp:lastPrinted>
  <dcterms:created xsi:type="dcterms:W3CDTF">2023-04-20T12:43:55Z</dcterms:created>
  <dcterms:modified xsi:type="dcterms:W3CDTF">2023-05-08T06:55:58Z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315DB3CE06F44B43933ADE7F8263E803_12</vt:lpwstr>
  </property>
  <property fmtid="{D5CDD505-2E9C-101B-9397-08002B2CF9AE}" pid="3" name="KSOProductBuildVer">
    <vt:lpwstr>2052-11.1.0.14036</vt:lpwstr>
  </property>
</Properties>
</file>