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控制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<sst xmlns="http://schemas.openxmlformats.org/spreadsheetml/2006/main" count="139" uniqueCount="79">
  <si>
    <t>主材采购招标控制价</t>
  </si>
  <si>
    <t>工程名称：南昌市红谷滩区求实路口袋公园建设项目-主材</t>
  </si>
  <si>
    <t>序号</t>
  </si>
  <si>
    <t>名称及规格</t>
  </si>
  <si>
    <t>单位</t>
  </si>
  <si>
    <t>数 量</t>
  </si>
  <si>
    <r>
      <rPr>
        <sz val="9"/>
        <rFont val="宋体"/>
        <charset val="134"/>
      </rPr>
      <t>含税单价（元）</t>
    </r>
  </si>
  <si>
    <r>
      <rPr>
        <sz val="9"/>
        <rFont val="宋体"/>
        <charset val="134"/>
      </rPr>
      <t>税率</t>
    </r>
  </si>
  <si>
    <r>
      <rPr>
        <sz val="9"/>
        <rFont val="宋体"/>
        <charset val="134"/>
      </rPr>
      <t>含税总价</t>
    </r>
    <r>
      <rPr>
        <sz val="9"/>
        <rFont val="宋体"/>
        <charset val="134"/>
      </rPr>
      <t xml:space="preserve">
</t>
    </r>
    <r>
      <rPr>
        <sz val="9"/>
        <rFont val="宋体"/>
        <charset val="134"/>
      </rPr>
      <t>（元）</t>
    </r>
  </si>
  <si>
    <r>
      <rPr>
        <sz val="9"/>
        <rFont val="宋体"/>
        <charset val="134"/>
      </rPr>
      <t>备注</t>
    </r>
  </si>
  <si>
    <t>HRB400钢筋 φ10</t>
  </si>
  <si>
    <t>kg</t>
  </si>
  <si>
    <t>道路工程/栏杆</t>
  </si>
  <si>
    <t>塑木地板</t>
  </si>
  <si>
    <t>m2</t>
  </si>
  <si>
    <t>休闲广场</t>
  </si>
  <si>
    <t>600x400x50厚荔枝面芝麻白花岗岩</t>
  </si>
  <si>
    <t>600x300x30厚荔枝面芝麻白花岗岩</t>
  </si>
  <si>
    <t>烧面芝麻白花岗岩路缘石600*120*100</t>
  </si>
  <si>
    <t>m</t>
  </si>
  <si>
    <t>道路工程</t>
  </si>
  <si>
    <t>玻璃纤维网格布（耐碱）5mm</t>
  </si>
  <si>
    <t>涵洞刷漆</t>
  </si>
  <si>
    <t>高级丙烯酸外墙涂料 无光</t>
  </si>
  <si>
    <t>防水涂料 JS</t>
  </si>
  <si>
    <t>3MM厚白色热熔器喷涂标记</t>
  </si>
  <si>
    <t>组</t>
  </si>
  <si>
    <t>标记</t>
  </si>
  <si>
    <t>景观配电箱AL-01</t>
  </si>
  <si>
    <t>台</t>
  </si>
  <si>
    <t>照明系统</t>
  </si>
  <si>
    <t>YJV-0.6/1KV-3*4mm2</t>
  </si>
  <si>
    <t>PVC管DN25</t>
  </si>
  <si>
    <t>PPR管DN50</t>
  </si>
  <si>
    <t>给水系统</t>
  </si>
  <si>
    <t>PPR管DN40</t>
  </si>
  <si>
    <t>PPR管DN32</t>
  </si>
  <si>
    <t>墙/柱灯220V  14W</t>
  </si>
  <si>
    <t>套</t>
  </si>
  <si>
    <t>庭院灯60W  H=4m</t>
  </si>
  <si>
    <t>一级导视牌</t>
  </si>
  <si>
    <t>二级导视牌</t>
  </si>
  <si>
    <t>垃圾桶</t>
  </si>
  <si>
    <t>太极揉推器</t>
  </si>
  <si>
    <t>三位扭腰器</t>
  </si>
  <si>
    <t>双位漫步机</t>
  </si>
  <si>
    <t>单人椭圆漫步机</t>
  </si>
  <si>
    <t>双人跷跷板</t>
  </si>
  <si>
    <t>腹肌板训练器</t>
  </si>
  <si>
    <t>水深危险警示牌</t>
  </si>
  <si>
    <t>杉木桩</t>
  </si>
  <si>
    <t>m3</t>
  </si>
  <si>
    <t>护栏成品定制（含预埋件）</t>
  </si>
  <si>
    <t>碎石(综合)</t>
  </si>
  <si>
    <t>中粗砂</t>
  </si>
  <si>
    <t>照明系统/涵洞刷漆</t>
  </si>
  <si>
    <t>标准砖 240×115×53</t>
  </si>
  <si>
    <t>千块</t>
  </si>
  <si>
    <t>非粘土普通砖 240×115×53</t>
  </si>
  <si>
    <t>预拌混凝土 C15</t>
  </si>
  <si>
    <t>路缘石</t>
  </si>
  <si>
    <t>预拌混凝土 C20</t>
  </si>
  <si>
    <t>透水混凝土 C25</t>
  </si>
  <si>
    <t>彩色透水混凝土 C25</t>
  </si>
  <si>
    <t>预拌混凝土 C25</t>
  </si>
  <si>
    <t>卵石</t>
  </si>
  <si>
    <t>铺种草皮</t>
  </si>
  <si>
    <t>荷花 H60 P50</t>
  </si>
  <si>
    <t>盆</t>
  </si>
  <si>
    <t>园林绿化</t>
  </si>
  <si>
    <t>千屈菜 H40-50 P30-35</t>
  </si>
  <si>
    <t>株</t>
  </si>
  <si>
    <t>梭鱼草 H40-50 P30-35</t>
  </si>
  <si>
    <t>风车草 H40-50 P30-35</t>
  </si>
  <si>
    <t>水生美人蕉 H40-50 P30-35</t>
  </si>
  <si>
    <t>再力花 H80-90 P70-80</t>
  </si>
  <si>
    <t>草籽</t>
  </si>
  <si>
    <t>园林绿化 种植土回填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</si>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</sst>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color rgb="FF262626"/>
      <name val="宋体"/>
      <charset val="134"/>
    </font>
    <font>
      <sz val="12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27" fillId="0" borderId="0"/>
  </cellStyleXfs>
  <cellXfs count="36">
    <xf numFmtId="0" fontId="0" fillId="0" borderId="0" xfId="49"/>
    <xf numFmtId="0" fontId="0" fillId="0" borderId="0" xfId="49" applyAlignment="1"/>
    <xf numFmtId="0" fontId="0" fillId="0" borderId="0" xfId="49" applyFont="1" applyFill="1" applyAlignment="1"/>
    <xf numFmtId="0" fontId="0" fillId="0" borderId="0" xfId="49" applyFill="1"/>
    <xf numFmtId="0" fontId="0" fillId="0" borderId="0" xfId="49" applyAlignment="1">
      <alignment horizontal="center"/>
    </xf>
    <xf numFmtId="0" fontId="0" fillId="0" borderId="0" xfId="49" applyFill="1" applyAlignment="1">
      <alignment horizontal="center"/>
    </xf>
    <xf numFmtId="0" fontId="0" fillId="0" borderId="0" xfId="49" applyAlignment="1">
      <alignment horizontal="left" vertical="center"/>
    </xf>
    <xf numFmtId="0" fontId="1" fillId="0" borderId="0" xfId="51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0" xfId="50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vertical="center" wrapText="1"/>
    </xf>
    <xf numFmtId="9" fontId="4" fillId="2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49" applyBorder="1" applyAlignment="1">
      <alignment horizontal="left" vertical="center"/>
    </xf>
    <xf numFmtId="0" fontId="4" fillId="0" borderId="1" xfId="49" applyFont="1" applyFill="1" applyBorder="1" applyAlignment="1">
      <alignment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left" vertical="center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49" applyFont="1"/>
    <xf numFmtId="0" fontId="6" fillId="0" borderId="0" xfId="49" applyFont="1" applyAlignment="1"/>
    <xf numFmtId="0" fontId="6" fillId="0" borderId="0" xfId="49" applyFont="1" applyAlignment="1">
      <alignment horizontal="center"/>
    </xf>
    <xf numFmtId="0" fontId="6" fillId="0" borderId="0" xfId="49" applyFont="1" applyFill="1" applyAlignment="1">
      <alignment horizontal="center"/>
    </xf>
    <xf numFmtId="10" fontId="0" fillId="0" borderId="0" xfId="49" applyNumberForma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showGridLines="0" tabSelected="1" zoomScale="115" zoomScaleNormal="115" workbookViewId="0">
      <selection activeCell="E6" sqref="E6"/>
    </sheetView>
  </sheetViews>
  <sheetFormatPr defaultColWidth="9" defaultRowHeight="12"/>
  <cols>
    <col min="1" max="1" width="7" customWidth="1"/>
    <col min="2" max="2" width="28.8380952380952" style="1" customWidth="1"/>
    <col min="3" max="3" width="9.28571428571429" style="4" customWidth="1"/>
    <col min="4" max="6" width="11" style="4" customWidth="1"/>
    <col min="7" max="7" width="11" style="5" customWidth="1"/>
    <col min="8" max="8" width="18.6380952380952" style="6" customWidth="1"/>
    <col min="9" max="9" width="11.7142857142857"/>
    <col min="10" max="10" width="12.8571428571429"/>
  </cols>
  <sheetData>
    <row r="1" ht="29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8.5" customHeight="1" spans="1:8">
      <c r="A2" s="8" t="s">
        <v>1</v>
      </c>
      <c r="B2" s="8"/>
      <c r="C2" s="8"/>
      <c r="D2" s="9"/>
      <c r="E2" s="9"/>
      <c r="F2" s="9"/>
      <c r="G2" s="9"/>
      <c r="H2" s="8"/>
    </row>
    <row r="3" ht="29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ht="18" customHeight="1" spans="1:8">
      <c r="A4" s="14">
        <v>1</v>
      </c>
      <c r="B4" s="15" t="s">
        <v>10</v>
      </c>
      <c r="C4" s="14" t="s">
        <v>11</v>
      </c>
      <c r="D4" s="14">
        <v>1420.86</v>
      </c>
      <c r="E4" s="14">
        <v>3.83</v>
      </c>
      <c r="F4" s="16">
        <v>0.13</v>
      </c>
      <c r="G4" s="17">
        <f>ROUND(D4*E4,2)</f>
        <v>5441.89</v>
      </c>
      <c r="H4" s="18" t="s">
        <v>12</v>
      </c>
    </row>
    <row r="5" ht="18" customHeight="1" spans="1:8">
      <c r="A5" s="14">
        <v>2</v>
      </c>
      <c r="B5" s="15" t="s">
        <v>13</v>
      </c>
      <c r="C5" s="14" t="s">
        <v>14</v>
      </c>
      <c r="D5" s="14">
        <v>16.88</v>
      </c>
      <c r="E5" s="14">
        <v>146</v>
      </c>
      <c r="F5" s="16">
        <v>0.13</v>
      </c>
      <c r="G5" s="17">
        <f t="shared" ref="G5:G50" si="0">ROUND(D5*E5,2)</f>
        <v>2464.48</v>
      </c>
      <c r="H5" s="18" t="s">
        <v>15</v>
      </c>
    </row>
    <row r="6" ht="18" customHeight="1" spans="1:8">
      <c r="A6" s="14">
        <v>3</v>
      </c>
      <c r="B6" s="15" t="s">
        <v>16</v>
      </c>
      <c r="C6" s="14" t="s">
        <v>14</v>
      </c>
      <c r="D6" s="14">
        <v>100.43</v>
      </c>
      <c r="E6" s="14">
        <v>83</v>
      </c>
      <c r="F6" s="16">
        <v>0.13</v>
      </c>
      <c r="G6" s="17">
        <f t="shared" si="0"/>
        <v>8335.69</v>
      </c>
      <c r="H6" s="18" t="s">
        <v>15</v>
      </c>
    </row>
    <row r="7" ht="18" customHeight="1" spans="1:8">
      <c r="A7" s="14">
        <v>4</v>
      </c>
      <c r="B7" s="15" t="s">
        <v>17</v>
      </c>
      <c r="C7" s="14" t="s">
        <v>14</v>
      </c>
      <c r="D7" s="14">
        <v>9.63</v>
      </c>
      <c r="E7" s="14">
        <v>83</v>
      </c>
      <c r="F7" s="16">
        <v>0.13</v>
      </c>
      <c r="G7" s="17">
        <f t="shared" si="0"/>
        <v>799.29</v>
      </c>
      <c r="H7" s="18" t="s">
        <v>15</v>
      </c>
    </row>
    <row r="8" ht="25.5" customHeight="1" spans="1:8">
      <c r="A8" s="14">
        <v>5</v>
      </c>
      <c r="B8" s="15" t="s">
        <v>18</v>
      </c>
      <c r="C8" s="14" t="s">
        <v>19</v>
      </c>
      <c r="D8" s="14">
        <v>489.51</v>
      </c>
      <c r="E8" s="14">
        <v>78</v>
      </c>
      <c r="F8" s="16">
        <v>0.13</v>
      </c>
      <c r="G8" s="17">
        <f t="shared" si="0"/>
        <v>38181.78</v>
      </c>
      <c r="H8" s="18" t="s">
        <v>20</v>
      </c>
    </row>
    <row r="9" ht="18" customHeight="1" spans="1:8">
      <c r="A9" s="14">
        <v>6</v>
      </c>
      <c r="B9" s="15" t="s">
        <v>21</v>
      </c>
      <c r="C9" s="14" t="s">
        <v>14</v>
      </c>
      <c r="D9" s="14">
        <v>318.57</v>
      </c>
      <c r="E9" s="14">
        <v>4.5</v>
      </c>
      <c r="F9" s="16">
        <v>0.13</v>
      </c>
      <c r="G9" s="17">
        <f t="shared" si="0"/>
        <v>1433.57</v>
      </c>
      <c r="H9" s="18" t="s">
        <v>22</v>
      </c>
    </row>
    <row r="10" ht="18" customHeight="1" spans="1:8">
      <c r="A10" s="14">
        <v>7</v>
      </c>
      <c r="B10" s="15" t="s">
        <v>23</v>
      </c>
      <c r="C10" s="14" t="s">
        <v>11</v>
      </c>
      <c r="D10" s="14">
        <v>98.28</v>
      </c>
      <c r="E10" s="14">
        <v>29</v>
      </c>
      <c r="F10" s="16">
        <v>0.13</v>
      </c>
      <c r="G10" s="17">
        <f t="shared" si="0"/>
        <v>2850.12</v>
      </c>
      <c r="H10" s="18" t="s">
        <v>22</v>
      </c>
    </row>
    <row r="11" ht="18" customHeight="1" spans="1:8">
      <c r="A11" s="14">
        <v>8</v>
      </c>
      <c r="B11" s="15" t="s">
        <v>24</v>
      </c>
      <c r="C11" s="14" t="s">
        <v>11</v>
      </c>
      <c r="D11" s="14">
        <v>237.61</v>
      </c>
      <c r="E11" s="14">
        <v>6.24</v>
      </c>
      <c r="F11" s="16">
        <v>0.13</v>
      </c>
      <c r="G11" s="17">
        <f t="shared" si="0"/>
        <v>1482.69</v>
      </c>
      <c r="H11" s="18" t="s">
        <v>22</v>
      </c>
    </row>
    <row r="12" ht="18" customHeight="1" spans="1:8">
      <c r="A12" s="14">
        <v>9</v>
      </c>
      <c r="B12" s="15" t="s">
        <v>25</v>
      </c>
      <c r="C12" s="14" t="s">
        <v>26</v>
      </c>
      <c r="D12" s="14">
        <v>6</v>
      </c>
      <c r="E12" s="14">
        <v>55</v>
      </c>
      <c r="F12" s="16">
        <v>0.13</v>
      </c>
      <c r="G12" s="17">
        <f t="shared" si="0"/>
        <v>330</v>
      </c>
      <c r="H12" s="18" t="s">
        <v>27</v>
      </c>
    </row>
    <row r="13" s="2" customFormat="1" ht="18" customHeight="1" spans="1:10">
      <c r="A13" s="14">
        <v>10</v>
      </c>
      <c r="B13" s="19" t="s">
        <v>28</v>
      </c>
      <c r="C13" s="17" t="s">
        <v>29</v>
      </c>
      <c r="D13" s="17">
        <v>1</v>
      </c>
      <c r="E13" s="17">
        <f>4000*0.8</f>
        <v>3200</v>
      </c>
      <c r="F13" s="20">
        <v>0.13</v>
      </c>
      <c r="G13" s="17">
        <f t="shared" si="0"/>
        <v>3200</v>
      </c>
      <c r="H13" s="21" t="s">
        <v>30</v>
      </c>
      <c r="J13"/>
    </row>
    <row r="14" ht="18" customHeight="1" spans="1:8">
      <c r="A14" s="14">
        <v>11</v>
      </c>
      <c r="B14" s="15" t="s">
        <v>31</v>
      </c>
      <c r="C14" s="14" t="s">
        <v>19</v>
      </c>
      <c r="D14" s="14">
        <v>1171.05</v>
      </c>
      <c r="E14" s="14">
        <v>12.64</v>
      </c>
      <c r="F14" s="16">
        <v>0.13</v>
      </c>
      <c r="G14" s="17">
        <f t="shared" si="0"/>
        <v>14802.07</v>
      </c>
      <c r="H14" s="18" t="s">
        <v>30</v>
      </c>
    </row>
    <row r="15" ht="18" customHeight="1" spans="1:8">
      <c r="A15" s="14">
        <v>12</v>
      </c>
      <c r="B15" s="15" t="s">
        <v>32</v>
      </c>
      <c r="C15" s="14" t="s">
        <v>19</v>
      </c>
      <c r="D15" s="14">
        <v>1191.29</v>
      </c>
      <c r="E15" s="14">
        <v>3.32</v>
      </c>
      <c r="F15" s="16">
        <v>0.13</v>
      </c>
      <c r="G15" s="17">
        <f t="shared" si="0"/>
        <v>3955.08</v>
      </c>
      <c r="H15" s="18" t="s">
        <v>30</v>
      </c>
    </row>
    <row r="16" ht="18" customHeight="1" spans="1:8">
      <c r="A16" s="14">
        <v>13</v>
      </c>
      <c r="B16" s="15" t="s">
        <v>33</v>
      </c>
      <c r="C16" s="14" t="s">
        <v>19</v>
      </c>
      <c r="D16" s="14">
        <v>257.79</v>
      </c>
      <c r="E16" s="14">
        <v>29.83</v>
      </c>
      <c r="F16" s="16">
        <v>0.13</v>
      </c>
      <c r="G16" s="17">
        <f t="shared" si="0"/>
        <v>7689.88</v>
      </c>
      <c r="H16" s="18" t="s">
        <v>34</v>
      </c>
    </row>
    <row r="17" ht="18" customHeight="1" spans="1:8">
      <c r="A17" s="14">
        <v>14</v>
      </c>
      <c r="B17" s="15" t="s">
        <v>35</v>
      </c>
      <c r="C17" s="14" t="s">
        <v>19</v>
      </c>
      <c r="D17" s="14">
        <v>412.09</v>
      </c>
      <c r="E17" s="14">
        <v>18.57</v>
      </c>
      <c r="F17" s="16">
        <v>0.13</v>
      </c>
      <c r="G17" s="17">
        <f t="shared" si="0"/>
        <v>7652.51</v>
      </c>
      <c r="H17" s="18" t="s">
        <v>34</v>
      </c>
    </row>
    <row r="18" ht="18" customHeight="1" spans="1:8">
      <c r="A18" s="14">
        <v>15</v>
      </c>
      <c r="B18" s="15" t="s">
        <v>36</v>
      </c>
      <c r="C18" s="14" t="s">
        <v>19</v>
      </c>
      <c r="D18" s="14">
        <v>224.68</v>
      </c>
      <c r="E18" s="14">
        <v>9.2</v>
      </c>
      <c r="F18" s="16">
        <v>0.13</v>
      </c>
      <c r="G18" s="17">
        <f t="shared" si="0"/>
        <v>2067.06</v>
      </c>
      <c r="H18" s="18" t="s">
        <v>34</v>
      </c>
    </row>
    <row r="19" ht="18" customHeight="1" spans="1:8">
      <c r="A19" s="14">
        <v>16</v>
      </c>
      <c r="B19" s="15" t="s">
        <v>37</v>
      </c>
      <c r="C19" s="14" t="s">
        <v>38</v>
      </c>
      <c r="D19" s="14">
        <v>16.16</v>
      </c>
      <c r="E19" s="14">
        <v>330</v>
      </c>
      <c r="F19" s="16">
        <v>0.13</v>
      </c>
      <c r="G19" s="17">
        <f t="shared" si="0"/>
        <v>5332.8</v>
      </c>
      <c r="H19" s="18" t="s">
        <v>30</v>
      </c>
    </row>
    <row r="20" ht="18" customHeight="1" spans="1:8">
      <c r="A20" s="14">
        <v>17</v>
      </c>
      <c r="B20" s="15" t="s">
        <v>39</v>
      </c>
      <c r="C20" s="14" t="s">
        <v>38</v>
      </c>
      <c r="D20" s="14">
        <v>14.14</v>
      </c>
      <c r="E20" s="14">
        <v>1100</v>
      </c>
      <c r="F20" s="16">
        <v>0.13</v>
      </c>
      <c r="G20" s="17">
        <f t="shared" si="0"/>
        <v>15554</v>
      </c>
      <c r="H20" s="18" t="s">
        <v>30</v>
      </c>
    </row>
    <row r="21" ht="18" customHeight="1" spans="1:8">
      <c r="A21" s="14">
        <v>18</v>
      </c>
      <c r="B21" s="15" t="s">
        <v>40</v>
      </c>
      <c r="C21" s="14" t="s">
        <v>26</v>
      </c>
      <c r="D21" s="14">
        <v>1</v>
      </c>
      <c r="E21" s="14">
        <v>2754</v>
      </c>
      <c r="F21" s="16">
        <v>0.13</v>
      </c>
      <c r="G21" s="17">
        <f t="shared" si="0"/>
        <v>2754</v>
      </c>
      <c r="H21" s="18"/>
    </row>
    <row r="22" ht="18" customHeight="1" spans="1:8">
      <c r="A22" s="14">
        <v>19</v>
      </c>
      <c r="B22" s="15" t="s">
        <v>41</v>
      </c>
      <c r="C22" s="14" t="s">
        <v>26</v>
      </c>
      <c r="D22" s="14">
        <v>1</v>
      </c>
      <c r="E22" s="14">
        <v>2380</v>
      </c>
      <c r="F22" s="16">
        <v>0.13</v>
      </c>
      <c r="G22" s="17">
        <f t="shared" si="0"/>
        <v>2380</v>
      </c>
      <c r="H22" s="18"/>
    </row>
    <row r="23" ht="18" customHeight="1" spans="1:8">
      <c r="A23" s="14">
        <v>20</v>
      </c>
      <c r="B23" s="15" t="s">
        <v>42</v>
      </c>
      <c r="C23" s="14" t="s">
        <v>26</v>
      </c>
      <c r="D23" s="14">
        <v>3</v>
      </c>
      <c r="E23" s="14">
        <v>680</v>
      </c>
      <c r="F23" s="16">
        <v>0.13</v>
      </c>
      <c r="G23" s="17">
        <f t="shared" si="0"/>
        <v>2040</v>
      </c>
      <c r="H23" s="18"/>
    </row>
    <row r="24" ht="18" customHeight="1" spans="1:8">
      <c r="A24" s="14">
        <v>21</v>
      </c>
      <c r="B24" s="15" t="s">
        <v>43</v>
      </c>
      <c r="C24" s="14" t="s">
        <v>26</v>
      </c>
      <c r="D24" s="14">
        <v>1</v>
      </c>
      <c r="E24" s="14">
        <v>1366</v>
      </c>
      <c r="F24" s="16">
        <v>0.13</v>
      </c>
      <c r="G24" s="17">
        <f t="shared" si="0"/>
        <v>1366</v>
      </c>
      <c r="H24" s="18"/>
    </row>
    <row r="25" ht="18" customHeight="1" spans="1:8">
      <c r="A25" s="14">
        <v>22</v>
      </c>
      <c r="B25" s="15" t="s">
        <v>44</v>
      </c>
      <c r="C25" s="14" t="s">
        <v>26</v>
      </c>
      <c r="D25" s="14">
        <v>1</v>
      </c>
      <c r="E25" s="14">
        <v>1024</v>
      </c>
      <c r="F25" s="16">
        <v>0.13</v>
      </c>
      <c r="G25" s="17">
        <f t="shared" si="0"/>
        <v>1024</v>
      </c>
      <c r="H25" s="18"/>
    </row>
    <row r="26" ht="18" customHeight="1" spans="1:8">
      <c r="A26" s="14">
        <v>23</v>
      </c>
      <c r="B26" s="15" t="s">
        <v>45</v>
      </c>
      <c r="C26" s="14" t="s">
        <v>26</v>
      </c>
      <c r="D26" s="14">
        <v>1</v>
      </c>
      <c r="E26" s="14">
        <v>1366</v>
      </c>
      <c r="F26" s="16">
        <v>0.13</v>
      </c>
      <c r="G26" s="17">
        <f t="shared" si="0"/>
        <v>1366</v>
      </c>
      <c r="H26" s="18"/>
    </row>
    <row r="27" ht="18" customHeight="1" spans="1:8">
      <c r="A27" s="14">
        <v>24</v>
      </c>
      <c r="B27" s="15" t="s">
        <v>46</v>
      </c>
      <c r="C27" s="14" t="s">
        <v>26</v>
      </c>
      <c r="D27" s="14">
        <v>1</v>
      </c>
      <c r="E27" s="14">
        <v>1024</v>
      </c>
      <c r="F27" s="16">
        <v>0.13</v>
      </c>
      <c r="G27" s="17">
        <f t="shared" si="0"/>
        <v>1024</v>
      </c>
      <c r="H27" s="18"/>
    </row>
    <row r="28" ht="18" customHeight="1" spans="1:8">
      <c r="A28" s="14">
        <v>25</v>
      </c>
      <c r="B28" s="15" t="s">
        <v>47</v>
      </c>
      <c r="C28" s="14" t="s">
        <v>26</v>
      </c>
      <c r="D28" s="14">
        <v>1</v>
      </c>
      <c r="E28" s="14">
        <v>660</v>
      </c>
      <c r="F28" s="16">
        <v>0.13</v>
      </c>
      <c r="G28" s="17">
        <f t="shared" si="0"/>
        <v>660</v>
      </c>
      <c r="H28" s="18"/>
    </row>
    <row r="29" ht="18" customHeight="1" spans="1:8">
      <c r="A29" s="14">
        <v>26</v>
      </c>
      <c r="B29" s="15" t="s">
        <v>48</v>
      </c>
      <c r="C29" s="14" t="s">
        <v>26</v>
      </c>
      <c r="D29" s="14">
        <v>1</v>
      </c>
      <c r="E29" s="14">
        <v>1100</v>
      </c>
      <c r="F29" s="16">
        <v>0.13</v>
      </c>
      <c r="G29" s="17">
        <f t="shared" si="0"/>
        <v>1100</v>
      </c>
      <c r="H29" s="18"/>
    </row>
    <row r="30" ht="18" customHeight="1" spans="1:8">
      <c r="A30" s="14">
        <v>27</v>
      </c>
      <c r="B30" s="15" t="s">
        <v>49</v>
      </c>
      <c r="C30" s="14" t="s">
        <v>26</v>
      </c>
      <c r="D30" s="14">
        <v>4</v>
      </c>
      <c r="E30" s="14">
        <v>626</v>
      </c>
      <c r="F30" s="16">
        <v>0.13</v>
      </c>
      <c r="G30" s="17">
        <f t="shared" si="0"/>
        <v>2504</v>
      </c>
      <c r="H30" s="18"/>
    </row>
    <row r="31" ht="18" customHeight="1" spans="1:8">
      <c r="A31" s="14">
        <v>28</v>
      </c>
      <c r="B31" s="15" t="s">
        <v>50</v>
      </c>
      <c r="C31" s="14" t="s">
        <v>51</v>
      </c>
      <c r="D31" s="14">
        <v>24.75</v>
      </c>
      <c r="E31" s="14">
        <v>1430</v>
      </c>
      <c r="F31" s="16">
        <v>0.13</v>
      </c>
      <c r="G31" s="17">
        <f t="shared" si="0"/>
        <v>35392.5</v>
      </c>
      <c r="H31" s="18"/>
    </row>
    <row r="32" ht="18" customHeight="1" spans="1:8">
      <c r="A32" s="14">
        <v>29</v>
      </c>
      <c r="B32" s="15" t="s">
        <v>52</v>
      </c>
      <c r="C32" s="14" t="s">
        <v>19</v>
      </c>
      <c r="D32" s="14">
        <v>45.8</v>
      </c>
      <c r="E32" s="14">
        <v>320</v>
      </c>
      <c r="F32" s="16">
        <v>0.13</v>
      </c>
      <c r="G32" s="17">
        <f t="shared" si="0"/>
        <v>14656</v>
      </c>
      <c r="H32" s="18"/>
    </row>
    <row r="33" ht="18" customHeight="1" spans="1:8">
      <c r="A33" s="14">
        <v>30</v>
      </c>
      <c r="B33" s="15" t="s">
        <v>53</v>
      </c>
      <c r="C33" s="14" t="s">
        <v>51</v>
      </c>
      <c r="D33" s="17">
        <f>ROUND(189.76+0.326,2)</f>
        <v>190.09</v>
      </c>
      <c r="E33" s="14">
        <v>120</v>
      </c>
      <c r="F33" s="16">
        <v>0.03</v>
      </c>
      <c r="G33" s="17">
        <f t="shared" si="0"/>
        <v>22810.8</v>
      </c>
      <c r="H33" s="18"/>
    </row>
    <row r="34" ht="18" customHeight="1" spans="1:8">
      <c r="A34" s="14">
        <v>31</v>
      </c>
      <c r="B34" s="15" t="s">
        <v>54</v>
      </c>
      <c r="C34" s="14" t="s">
        <v>51</v>
      </c>
      <c r="D34" s="14">
        <f>170.42+3.91+0.47</f>
        <v>174.8</v>
      </c>
      <c r="E34" s="14">
        <v>142</v>
      </c>
      <c r="F34" s="16">
        <v>0.03</v>
      </c>
      <c r="G34" s="17">
        <f t="shared" si="0"/>
        <v>24821.6</v>
      </c>
      <c r="H34" s="18" t="s">
        <v>55</v>
      </c>
    </row>
    <row r="35" ht="18" customHeight="1" spans="1:8">
      <c r="A35" s="14">
        <v>32</v>
      </c>
      <c r="B35" s="15" t="s">
        <v>56</v>
      </c>
      <c r="C35" s="14" t="s">
        <v>57</v>
      </c>
      <c r="D35" s="14">
        <v>3.98</v>
      </c>
      <c r="E35" s="14">
        <v>395</v>
      </c>
      <c r="F35" s="16">
        <v>0.03</v>
      </c>
      <c r="G35" s="17">
        <f t="shared" si="0"/>
        <v>1572.1</v>
      </c>
      <c r="H35" s="18" t="s">
        <v>30</v>
      </c>
    </row>
    <row r="36" ht="18" customHeight="1" spans="1:8">
      <c r="A36" s="14">
        <v>33</v>
      </c>
      <c r="B36" s="15" t="s">
        <v>58</v>
      </c>
      <c r="C36" s="14" t="s">
        <v>57</v>
      </c>
      <c r="D36" s="14">
        <v>8.99</v>
      </c>
      <c r="E36" s="14">
        <v>395</v>
      </c>
      <c r="F36" s="16">
        <v>0.03</v>
      </c>
      <c r="G36" s="17">
        <f t="shared" si="0"/>
        <v>3551.05</v>
      </c>
      <c r="H36" s="18" t="s">
        <v>15</v>
      </c>
    </row>
    <row r="37" ht="18" customHeight="1" spans="1:8">
      <c r="A37" s="14">
        <v>34</v>
      </c>
      <c r="B37" s="15" t="s">
        <v>59</v>
      </c>
      <c r="C37" s="14" t="s">
        <v>51</v>
      </c>
      <c r="D37" s="14">
        <v>29.05</v>
      </c>
      <c r="E37" s="14">
        <v>365</v>
      </c>
      <c r="F37" s="16">
        <v>0.03</v>
      </c>
      <c r="G37" s="17">
        <f t="shared" si="0"/>
        <v>10603.25</v>
      </c>
      <c r="H37" s="18" t="s">
        <v>60</v>
      </c>
    </row>
    <row r="38" ht="18" customHeight="1" spans="1:8">
      <c r="A38" s="14">
        <v>35</v>
      </c>
      <c r="B38" s="15" t="s">
        <v>61</v>
      </c>
      <c r="C38" s="14" t="s">
        <v>51</v>
      </c>
      <c r="D38" s="14">
        <v>37.25</v>
      </c>
      <c r="E38" s="14">
        <v>377</v>
      </c>
      <c r="F38" s="16">
        <v>0.03</v>
      </c>
      <c r="G38" s="17">
        <f t="shared" si="0"/>
        <v>14043.25</v>
      </c>
      <c r="H38" s="18" t="s">
        <v>15</v>
      </c>
    </row>
    <row r="39" ht="18" customHeight="1" spans="1:8">
      <c r="A39" s="14">
        <v>36</v>
      </c>
      <c r="B39" s="15" t="s">
        <v>62</v>
      </c>
      <c r="C39" s="14" t="s">
        <v>51</v>
      </c>
      <c r="D39" s="22">
        <v>52.8</v>
      </c>
      <c r="E39" s="14">
        <v>686</v>
      </c>
      <c r="F39" s="16">
        <v>0.03</v>
      </c>
      <c r="G39" s="17">
        <f t="shared" si="0"/>
        <v>36220.8</v>
      </c>
      <c r="H39" s="18" t="s">
        <v>20</v>
      </c>
    </row>
    <row r="40" ht="18" customHeight="1" spans="1:8">
      <c r="A40" s="14">
        <v>37</v>
      </c>
      <c r="B40" s="15" t="s">
        <v>63</v>
      </c>
      <c r="C40" s="14" t="s">
        <v>51</v>
      </c>
      <c r="D40" s="22">
        <v>30.1</v>
      </c>
      <c r="E40" s="14">
        <v>855</v>
      </c>
      <c r="F40" s="16">
        <v>0.03</v>
      </c>
      <c r="G40" s="17">
        <f t="shared" si="0"/>
        <v>25735.5</v>
      </c>
      <c r="H40" s="18" t="s">
        <v>20</v>
      </c>
    </row>
    <row r="41" ht="18" customHeight="1" spans="1:8">
      <c r="A41" s="14">
        <v>38</v>
      </c>
      <c r="B41" s="15" t="s">
        <v>64</v>
      </c>
      <c r="C41" s="14" t="s">
        <v>51</v>
      </c>
      <c r="D41" s="14">
        <v>24.81</v>
      </c>
      <c r="E41" s="14">
        <v>394</v>
      </c>
      <c r="F41" s="16">
        <v>0.03</v>
      </c>
      <c r="G41" s="17">
        <f t="shared" si="0"/>
        <v>9775.14</v>
      </c>
      <c r="H41" s="18" t="s">
        <v>20</v>
      </c>
    </row>
    <row r="42" ht="18" customHeight="1" spans="1:8">
      <c r="A42" s="14">
        <v>39</v>
      </c>
      <c r="B42" s="15" t="s">
        <v>65</v>
      </c>
      <c r="C42" s="14" t="s">
        <v>51</v>
      </c>
      <c r="D42" s="14">
        <v>1133.12</v>
      </c>
      <c r="E42" s="14">
        <v>74</v>
      </c>
      <c r="F42" s="16">
        <v>0.03</v>
      </c>
      <c r="G42" s="17">
        <f t="shared" si="0"/>
        <v>83850.88</v>
      </c>
      <c r="H42" s="18" t="s">
        <v>66</v>
      </c>
    </row>
    <row r="43" s="3" customFormat="1" ht="18" customHeight="1" spans="1:10">
      <c r="A43" s="14">
        <v>40</v>
      </c>
      <c r="B43" s="19" t="s">
        <v>67</v>
      </c>
      <c r="C43" s="17" t="s">
        <v>68</v>
      </c>
      <c r="D43" s="17">
        <v>688</v>
      </c>
      <c r="E43" s="17">
        <v>11</v>
      </c>
      <c r="F43" s="20">
        <v>0.09</v>
      </c>
      <c r="G43" s="17">
        <f t="shared" si="0"/>
        <v>7568</v>
      </c>
      <c r="H43" s="23" t="s">
        <v>69</v>
      </c>
      <c r="J43"/>
    </row>
    <row r="44" s="3" customFormat="1" ht="18" customHeight="1" spans="1:10">
      <c r="A44" s="14">
        <v>41</v>
      </c>
      <c r="B44" s="19" t="s">
        <v>70</v>
      </c>
      <c r="C44" s="17" t="s">
        <v>71</v>
      </c>
      <c r="D44" s="17">
        <v>300</v>
      </c>
      <c r="E44" s="17">
        <v>0.92</v>
      </c>
      <c r="F44" s="20">
        <v>0.09</v>
      </c>
      <c r="G44" s="17">
        <f t="shared" si="0"/>
        <v>276</v>
      </c>
      <c r="H44" s="23" t="s">
        <v>69</v>
      </c>
      <c r="J44"/>
    </row>
    <row r="45" s="3" customFormat="1" ht="18" customHeight="1" spans="1:10">
      <c r="A45" s="14">
        <v>42</v>
      </c>
      <c r="B45" s="19" t="s">
        <v>72</v>
      </c>
      <c r="C45" s="17" t="s">
        <v>71</v>
      </c>
      <c r="D45" s="17">
        <v>1000</v>
      </c>
      <c r="E45" s="17">
        <v>0.55</v>
      </c>
      <c r="F45" s="20">
        <v>0.09</v>
      </c>
      <c r="G45" s="17">
        <f t="shared" si="0"/>
        <v>550</v>
      </c>
      <c r="H45" s="23" t="s">
        <v>69</v>
      </c>
      <c r="J45"/>
    </row>
    <row r="46" s="3" customFormat="1" ht="18" customHeight="1" spans="1:10">
      <c r="A46" s="14">
        <v>43</v>
      </c>
      <c r="B46" s="19" t="s">
        <v>73</v>
      </c>
      <c r="C46" s="17" t="s">
        <v>71</v>
      </c>
      <c r="D46" s="17">
        <v>1100</v>
      </c>
      <c r="E46" s="17">
        <v>1.2</v>
      </c>
      <c r="F46" s="20">
        <v>0.09</v>
      </c>
      <c r="G46" s="17">
        <f t="shared" si="0"/>
        <v>1320</v>
      </c>
      <c r="H46" s="23" t="s">
        <v>69</v>
      </c>
      <c r="J46"/>
    </row>
    <row r="47" s="3" customFormat="1" ht="18" customHeight="1" spans="1:10">
      <c r="A47" s="14">
        <v>44</v>
      </c>
      <c r="B47" s="19" t="s">
        <v>74</v>
      </c>
      <c r="C47" s="17" t="s">
        <v>71</v>
      </c>
      <c r="D47" s="17">
        <v>1225</v>
      </c>
      <c r="E47" s="17">
        <v>1</v>
      </c>
      <c r="F47" s="20">
        <v>0.09</v>
      </c>
      <c r="G47" s="17">
        <f t="shared" si="0"/>
        <v>1225</v>
      </c>
      <c r="H47" s="23" t="s">
        <v>69</v>
      </c>
      <c r="J47"/>
    </row>
    <row r="48" s="3" customFormat="1" ht="18" customHeight="1" spans="1:10">
      <c r="A48" s="14">
        <v>45</v>
      </c>
      <c r="B48" s="19" t="s">
        <v>75</v>
      </c>
      <c r="C48" s="17" t="s">
        <v>71</v>
      </c>
      <c r="D48" s="17">
        <v>140</v>
      </c>
      <c r="E48" s="17">
        <v>1.3</v>
      </c>
      <c r="F48" s="20">
        <v>0.09</v>
      </c>
      <c r="G48" s="17">
        <f t="shared" si="0"/>
        <v>182</v>
      </c>
      <c r="H48" s="23" t="s">
        <v>69</v>
      </c>
      <c r="J48"/>
    </row>
    <row r="49" s="3" customFormat="1" ht="18" customHeight="1" spans="1:10">
      <c r="A49" s="14">
        <v>46</v>
      </c>
      <c r="B49" s="19" t="s">
        <v>76</v>
      </c>
      <c r="C49" s="17" t="s">
        <v>11</v>
      </c>
      <c r="D49" s="17">
        <v>212.46</v>
      </c>
      <c r="E49" s="17">
        <v>33</v>
      </c>
      <c r="F49" s="20">
        <v>0.09</v>
      </c>
      <c r="G49" s="17">
        <f t="shared" si="0"/>
        <v>7011.18</v>
      </c>
      <c r="H49" s="23" t="s">
        <v>69</v>
      </c>
      <c r="J49"/>
    </row>
    <row r="50" s="3" customFormat="1" ht="18" customHeight="1" spans="1:10">
      <c r="A50" s="14">
        <v>47</v>
      </c>
      <c r="B50" s="19" t="s">
        <v>77</v>
      </c>
      <c r="C50" s="17" t="s">
        <v>51</v>
      </c>
      <c r="D50" s="17">
        <v>2832.8</v>
      </c>
      <c r="E50" s="17">
        <v>27.68</v>
      </c>
      <c r="F50" s="20">
        <v>0.09</v>
      </c>
      <c r="G50" s="17">
        <f t="shared" si="0"/>
        <v>78411.9</v>
      </c>
      <c r="H50" s="23" t="s">
        <v>69</v>
      </c>
      <c r="J50"/>
    </row>
    <row r="51" ht="46" customHeight="1" spans="1:8">
      <c r="A51" s="24" t="s">
        <v>78</v>
      </c>
      <c r="B51" s="25"/>
      <c r="C51" s="25"/>
      <c r="D51" s="25"/>
      <c r="E51" s="25"/>
      <c r="F51" s="26"/>
      <c r="G51" s="27">
        <f>SUM(G4:G50)</f>
        <v>517367.86</v>
      </c>
      <c r="H51" s="28"/>
    </row>
    <row r="52" ht="21" customHeight="1" spans="1:8">
      <c r="A52" s="29"/>
      <c r="B52" s="29"/>
      <c r="C52" s="29"/>
      <c r="D52" s="29"/>
      <c r="E52" s="29"/>
      <c r="F52" s="29"/>
      <c r="G52" s="30"/>
      <c r="H52" s="30"/>
    </row>
    <row r="53" ht="15" spans="1:7">
      <c r="A53" s="31"/>
      <c r="B53" s="32"/>
      <c r="C53" s="33"/>
      <c r="D53" s="33"/>
      <c r="E53" s="33"/>
      <c r="F53" s="33"/>
      <c r="G53" s="34"/>
    </row>
    <row r="55" spans="10:10">
      <c r="J55" s="35"/>
    </row>
  </sheetData>
  <mergeCells count="4">
    <mergeCell ref="A1:H1"/>
    <mergeCell ref="A2:H2"/>
    <mergeCell ref="A51:F51"/>
    <mergeCell ref="G51:H51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浅忆</cp:lastModifiedBy>
  <dcterms:created xsi:type="dcterms:W3CDTF">2023-12-20T15:15:00Z</dcterms:created>
  <dcterms:modified xsi:type="dcterms:W3CDTF">2023-12-27T07:53:19Z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FAC9AB885CC84AFCB38948A838E11BF4_13</vt:lpwstr>
  </property>
  <property fmtid="{D5CDD505-2E9C-101B-9397-08002B2CF9AE}" pid="3" name="KSOProductBuildVer">
    <vt:lpwstr>2052-12.1.0.16120</vt:lpwstr>
  </property>
</Properties>
</file>